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35" windowWidth="20055" windowHeight="7170" activeTab="1"/>
  </bookViews>
  <sheets>
    <sheet name="Introduction" sheetId="1" r:id="rId1"/>
    <sheet name="Price Earnings Ratio" sheetId="2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C2" i="2"/>
  <c r="D2"/>
  <c r="G2"/>
  <c r="B3"/>
  <c r="C3"/>
  <c r="D3"/>
  <c r="E3"/>
  <c r="E2" s="1"/>
  <c r="F3"/>
  <c r="F2" s="1"/>
  <c r="G3"/>
  <c r="C6"/>
  <c r="F6"/>
  <c r="G6"/>
  <c r="E6"/>
  <c r="D6"/>
</calcChain>
</file>

<file path=xl/sharedStrings.xml><?xml version="1.0" encoding="utf-8"?>
<sst xmlns="http://schemas.openxmlformats.org/spreadsheetml/2006/main" count="5" uniqueCount="4">
  <si>
    <t xml:space="preserve"> </t>
  </si>
  <si>
    <t>Price Earning Ratio</t>
  </si>
  <si>
    <t>Market Price</t>
  </si>
  <si>
    <t>EARNING PER SHARE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</si>
</sst>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66"/>
      <name val="Book Antiqua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'Price Earnings Ratio'!$B$5</c:f>
              <c:strCache>
                <c:ptCount val="1"/>
                <c:pt idx="0">
                  <c:v>EARNING PER SHARE</c:v>
                </c:pt>
              </c:strCache>
            </c:strRef>
          </c:tx>
          <c:cat>
            <c:numRef>
              <c:f>'Price Earnings Ratio'!$C$3:$G$3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'Price Earnings Ratio'!$C$5:$G$5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40</c:v>
                </c:pt>
                <c:pt idx="3">
                  <c:v>19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'Price Earnings Ratio'!$B$4</c:f>
              <c:strCache>
                <c:ptCount val="1"/>
                <c:pt idx="0">
                  <c:v>Market Price</c:v>
                </c:pt>
              </c:strCache>
            </c:strRef>
          </c:tx>
          <c:spPr>
            <a:noFill/>
            <a:ln w="28575">
              <a:solidFill>
                <a:schemeClr val="tx2">
                  <a:lumMod val="50000"/>
                </a:schemeClr>
              </a:solidFill>
            </a:ln>
          </c:spPr>
          <c:val>
            <c:numRef>
              <c:f>'Price Earnings Ratio'!$C$4:$G$4</c:f>
              <c:numCache>
                <c:formatCode>General</c:formatCode>
                <c:ptCount val="5"/>
                <c:pt idx="0">
                  <c:v>99.6</c:v>
                </c:pt>
                <c:pt idx="1">
                  <c:v>470.45</c:v>
                </c:pt>
                <c:pt idx="2">
                  <c:v>291.35000000000002</c:v>
                </c:pt>
                <c:pt idx="3">
                  <c:v>194.7</c:v>
                </c:pt>
                <c:pt idx="4">
                  <c:v>155.5</c:v>
                </c:pt>
              </c:numCache>
            </c:numRef>
          </c:val>
        </c:ser>
        <c:overlap val="100"/>
        <c:axId val="94212480"/>
        <c:axId val="94214016"/>
      </c:barChart>
      <c:lineChart>
        <c:grouping val="standard"/>
        <c:ser>
          <c:idx val="2"/>
          <c:order val="2"/>
          <c:tx>
            <c:strRef>
              <c:f>'Price Earnings Ratio'!$B$6</c:f>
              <c:strCache>
                <c:ptCount val="1"/>
                <c:pt idx="0">
                  <c:v>Price Earning Ratio</c:v>
                </c:pt>
              </c:strCache>
            </c:strRef>
          </c:tx>
          <c:val>
            <c:numRef>
              <c:f>'Price Earnings Ratio'!$C$6:$G$6</c:f>
              <c:numCache>
                <c:formatCode>General</c:formatCode>
                <c:ptCount val="5"/>
                <c:pt idx="0">
                  <c:v>3.984</c:v>
                </c:pt>
                <c:pt idx="1">
                  <c:v>18.817999999999998</c:v>
                </c:pt>
                <c:pt idx="2">
                  <c:v>7.2837500000000004</c:v>
                </c:pt>
                <c:pt idx="3">
                  <c:v>10.247368421052631</c:v>
                </c:pt>
                <c:pt idx="4">
                  <c:v>77.75</c:v>
                </c:pt>
              </c:numCache>
            </c:numRef>
          </c:val>
        </c:ser>
        <c:marker val="1"/>
        <c:axId val="94221440"/>
        <c:axId val="94215552"/>
      </c:lineChart>
      <c:catAx>
        <c:axId val="94212480"/>
        <c:scaling>
          <c:orientation val="minMax"/>
        </c:scaling>
        <c:axPos val="b"/>
        <c:numFmt formatCode="General" sourceLinked="1"/>
        <c:tickLblPos val="nextTo"/>
        <c:crossAx val="94214016"/>
        <c:crosses val="autoZero"/>
        <c:auto val="1"/>
        <c:lblAlgn val="ctr"/>
        <c:lblOffset val="100"/>
      </c:catAx>
      <c:valAx>
        <c:axId val="94214016"/>
        <c:scaling>
          <c:logBase val="2"/>
          <c:orientation val="minMax"/>
        </c:scaling>
        <c:axPos val="l"/>
        <c:numFmt formatCode="General" sourceLinked="1"/>
        <c:tickLblPos val="nextTo"/>
        <c:crossAx val="94212480"/>
        <c:crosses val="autoZero"/>
        <c:crossBetween val="between"/>
      </c:valAx>
      <c:valAx>
        <c:axId val="94215552"/>
        <c:scaling>
          <c:orientation val="minMax"/>
        </c:scaling>
        <c:axPos val="r"/>
        <c:numFmt formatCode="General" sourceLinked="1"/>
        <c:tickLblPos val="nextTo"/>
        <c:crossAx val="94221440"/>
        <c:crosses val="max"/>
        <c:crossBetween val="between"/>
      </c:valAx>
      <c:catAx>
        <c:axId val="94221440"/>
        <c:scaling>
          <c:orientation val="minMax"/>
        </c:scaling>
        <c:delete val="1"/>
        <c:axPos val="b"/>
        <c:tickLblPos val="nextTo"/>
        <c:crossAx val="94215552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legend>
      <c:legendPos val="t"/>
      <c:layout/>
    </c:legend>
    <c:plotVisOnly val="1"/>
    <c:dispBlanksAs val="gap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10</xdr:col>
      <xdr:colOff>609599</xdr:colOff>
      <xdr:row>21</xdr:row>
      <xdr:rowOff>190499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6705599" cy="418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11</xdr:row>
      <xdr:rowOff>57150</xdr:rowOff>
    </xdr:from>
    <xdr:to>
      <xdr:col>6</xdr:col>
      <xdr:colOff>285750</xdr:colOff>
      <xdr:row>17</xdr:row>
      <xdr:rowOff>5358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152650"/>
          <a:ext cx="3676650" cy="1091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600075</xdr:colOff>
      <xdr:row>5</xdr:row>
      <xdr:rowOff>200025</xdr:rowOff>
    </xdr:from>
    <xdr:to>
      <xdr:col>15</xdr:col>
      <xdr:colOff>295275</xdr:colOff>
      <xdr:row>19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sriram/Desktop/SRIRAMA%20SESA%20GOA%20LATEST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Macros"/>
      <sheetName val="INDEX"/>
      <sheetName val="Case Study - Ster"/>
      <sheetName val="Relation between statements"/>
      <sheetName val="Excel-Functions"/>
      <sheetName val="Chart- Types"/>
      <sheetName val="Ratio - Expression"/>
      <sheetName val="Ratio Analysis - Meaning"/>
      <sheetName val="Ratios - Classification"/>
      <sheetName val="Classification - Statements"/>
      <sheetName val="Classification - Users"/>
      <sheetName val="Classification - Functional"/>
      <sheetName val="Categories - Measures"/>
      <sheetName val="BS"/>
      <sheetName val="ISM"/>
      <sheetName val="C.FLOW"/>
      <sheetName val="C.B.S"/>
      <sheetName val="C.ISM"/>
      <sheetName val="C. CF"/>
      <sheetName val="Basics of Ratios"/>
      <sheetName val="BS-MOD"/>
      <sheetName val="ISM-MOD"/>
      <sheetName val="RATIOS"/>
      <sheetName val="LIQUIDITY RATIOS"/>
      <sheetName val="Current Ratio"/>
      <sheetName val="Current Ratio -  Calc"/>
      <sheetName val="Quick Ratio"/>
      <sheetName val="Quick Ratio - Calc"/>
      <sheetName val="SOLVENCY RATIOS"/>
      <sheetName val="Leverage Ratio"/>
      <sheetName val="Debt-Equity"/>
      <sheetName val="Gearing Ratio"/>
      <sheetName val="Debt Ratio"/>
      <sheetName val="Debt-Asset"/>
      <sheetName val="Interest Coverage"/>
      <sheetName val="PROFITABILITY RATIOS"/>
      <sheetName val="Gross Profit"/>
      <sheetName val="NET PROFIT"/>
      <sheetName val="ROA"/>
      <sheetName val="ROCE"/>
      <sheetName val="ROE"/>
      <sheetName val="EPS"/>
      <sheetName val="DPS"/>
      <sheetName val="Div Pay Out"/>
      <sheetName val="Price Earning"/>
      <sheetName val="TurnOver Ratio"/>
      <sheetName val="Stock Turnover"/>
      <sheetName val="Stock Turnover Ratio"/>
      <sheetName val="Debtors Turnover"/>
      <sheetName val="Debtors TurnOver Ratio"/>
      <sheetName val="Total Asset Turnover "/>
      <sheetName val="Total Asset Turnover Ratio"/>
      <sheetName val="Fixed Asset Turnover"/>
      <sheetName val="Fixed Asset Turnover Ratio"/>
      <sheetName val="Creditors Turnover"/>
      <sheetName val="CREDITORS TURNOVER RATIO"/>
      <sheetName val="OPERATING EFFICIENCY DAYS"/>
      <sheetName val="Operating Cycle Days"/>
      <sheetName val="Inventory Days"/>
      <sheetName val="Cash Conversion Cycle"/>
      <sheetName val="Receivable Days"/>
      <sheetName val="Payable Days"/>
      <sheetName val="CAPITAL TURNOVER"/>
      <sheetName val="Capital Turnover Ratio"/>
      <sheetName val="Working Capital Turnover"/>
      <sheetName val="Working Capital Turover Ratio"/>
      <sheetName val="RATIOS CONSOLIDATION"/>
      <sheetName val="Market Cap"/>
      <sheetName val="Market Capitalization"/>
      <sheetName val="STOCK PRICE"/>
      <sheetName val="ENTERPRISE"/>
      <sheetName val="Enterprise Value"/>
      <sheetName val="CONCLUSIONS"/>
      <sheetName val="Pending"/>
      <sheetName val="Pyramid"/>
      <sheetName val="LIMITATIONS"/>
      <sheetName val="PRICING"/>
      <sheetName val="DUPONT ANALYSIS"/>
      <sheetName val="TREDN ANALYSIS"/>
      <sheetName val="ALTMAN Z SCORE"/>
      <sheetName val="IMP POINTS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YEARS</v>
          </cell>
          <cell r="B2">
            <v>2009</v>
          </cell>
          <cell r="C2">
            <v>2010</v>
          </cell>
          <cell r="D2">
            <v>2011</v>
          </cell>
          <cell r="E2">
            <v>2012</v>
          </cell>
          <cell r="F2">
            <v>2013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22"/>
  <sheetViews>
    <sheetView showGridLines="0" workbookViewId="0">
      <selection activeCell="C7" sqref="C7"/>
    </sheetView>
  </sheetViews>
  <sheetFormatPr defaultColWidth="0" defaultRowHeight="15" zeroHeight="1"/>
  <cols>
    <col min="1" max="11" width="9.140625" customWidth="1"/>
    <col min="12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1"/>
  <dimension ref="B2:G10"/>
  <sheetViews>
    <sheetView showGridLines="0" tabSelected="1" workbookViewId="0">
      <selection activeCell="D10" sqref="D10"/>
    </sheetView>
  </sheetViews>
  <sheetFormatPr defaultRowHeight="16.5"/>
  <cols>
    <col min="1" max="1" width="9.140625" style="1"/>
    <col min="2" max="2" width="23.28515625" style="1" customWidth="1"/>
    <col min="3" max="7" width="12.7109375" style="1" bestFit="1" customWidth="1"/>
    <col min="8" max="16384" width="9.140625" style="1"/>
  </cols>
  <sheetData>
    <row r="2" spans="2:7">
      <c r="C2" s="2" t="str">
        <f>CONCATENATE("3/31/",C3)</f>
        <v>3/31/2009</v>
      </c>
      <c r="D2" s="2" t="str">
        <f>CONCATENATE("3/31/",D3)</f>
        <v>3/31/2010</v>
      </c>
      <c r="E2" s="2" t="str">
        <f>CONCATENATE("3/31/",E3)</f>
        <v>3/31/2011</v>
      </c>
      <c r="F2" s="2" t="str">
        <f>CONCATENATE("3/31/",F3)</f>
        <v>3/31/2012</v>
      </c>
      <c r="G2" s="2" t="str">
        <f>CONCATENATE("3/31/",G3)</f>
        <v>3/31/2013</v>
      </c>
    </row>
    <row r="3" spans="2:7">
      <c r="B3" s="1" t="str">
        <f>'[1]BS-MOD'!A2</f>
        <v>YEARS</v>
      </c>
      <c r="C3" s="1">
        <f>'[1]BS-MOD'!B2</f>
        <v>2009</v>
      </c>
      <c r="D3" s="1">
        <f>'[1]BS-MOD'!C2</f>
        <v>2010</v>
      </c>
      <c r="E3" s="1">
        <f>'[1]BS-MOD'!D2</f>
        <v>2011</v>
      </c>
      <c r="F3" s="1">
        <f>'[1]BS-MOD'!E2</f>
        <v>2012</v>
      </c>
      <c r="G3" s="1">
        <f>'[1]BS-MOD'!F2</f>
        <v>2013</v>
      </c>
    </row>
    <row r="4" spans="2:7">
      <c r="B4" s="1" t="s">
        <v>2</v>
      </c>
      <c r="C4" s="1">
        <v>99.6</v>
      </c>
      <c r="D4" s="1">
        <v>470.45</v>
      </c>
      <c r="E4" s="1">
        <v>291.35000000000002</v>
      </c>
      <c r="F4" s="1">
        <v>194.7</v>
      </c>
      <c r="G4" s="1">
        <v>155.5</v>
      </c>
    </row>
    <row r="5" spans="2:7">
      <c r="B5" s="1" t="s">
        <v>3</v>
      </c>
      <c r="C5" s="1">
        <v>25</v>
      </c>
      <c r="D5" s="1">
        <v>25</v>
      </c>
      <c r="E5" s="1">
        <v>40</v>
      </c>
      <c r="F5" s="1">
        <v>19</v>
      </c>
      <c r="G5" s="1">
        <v>2</v>
      </c>
    </row>
    <row r="6" spans="2:7">
      <c r="B6" s="1" t="s">
        <v>1</v>
      </c>
      <c r="C6" s="1">
        <f>C4/C5</f>
        <v>3.984</v>
      </c>
      <c r="D6" s="1">
        <f>D4/D5</f>
        <v>18.817999999999998</v>
      </c>
      <c r="E6" s="1">
        <f>E4/E5</f>
        <v>7.2837500000000004</v>
      </c>
      <c r="F6" s="1">
        <f>F4/F5</f>
        <v>10.247368421052631</v>
      </c>
      <c r="G6" s="1">
        <f>G4/G5</f>
        <v>77.75</v>
      </c>
    </row>
    <row r="9" spans="2:7">
      <c r="C9" s="1" t="s">
        <v>0</v>
      </c>
    </row>
    <row r="10" spans="2:7">
      <c r="C10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Price Earnings Ratio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jaisriram</cp:lastModifiedBy>
  <dcterms:created xsi:type="dcterms:W3CDTF">2017-03-26T16:30:50Z</dcterms:created>
  <dcterms:modified xsi:type="dcterms:W3CDTF">2017-03-27T12:16:26Z</dcterms:modified>
</cp:coreProperties>
</file>