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Return On Capital Employed-ROCE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V4" i="2"/>
  <c r="W4"/>
  <c r="X4"/>
  <c r="Y4"/>
  <c r="Z4"/>
  <c r="V5"/>
  <c r="W5"/>
  <c r="X5"/>
  <c r="Y5"/>
  <c r="Z5"/>
  <c r="V6"/>
  <c r="W6"/>
  <c r="X6"/>
  <c r="Y6"/>
  <c r="Z6"/>
  <c r="J16"/>
</calcChain>
</file>

<file path=xl/sharedStrings.xml><?xml version="1.0" encoding="utf-8"?>
<sst xmlns="http://schemas.openxmlformats.org/spreadsheetml/2006/main" count="9" uniqueCount="7">
  <si>
    <t xml:space="preserve"> </t>
  </si>
  <si>
    <t>Return on Capital Employed</t>
  </si>
  <si>
    <t>Profit before tax (PBIT)</t>
  </si>
  <si>
    <t>Capital Employed</t>
  </si>
  <si>
    <t>Total Debt</t>
  </si>
  <si>
    <t>Networth</t>
  </si>
  <si>
    <t>YEARS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</si>
</sst>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">
    <xf numFmtId="0" fontId="0" fillId="0" borderId="0" xfId="0"/>
    <xf numFmtId="0" fontId="1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'Return On Capital Employed-ROCE'!$C$18</c:f>
              <c:strCache>
                <c:ptCount val="1"/>
                <c:pt idx="0">
                  <c:v>Capital Employed</c:v>
                </c:pt>
              </c:strCache>
            </c:strRef>
          </c:tx>
          <c:cat>
            <c:numRef>
              <c:f>'Return On Capital Employed-ROCE'!$D$15:$H$15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'Return On Capital Employed-ROCE'!$V$4:$Z$4</c:f>
              <c:numCache>
                <c:formatCode>General</c:formatCode>
                <c:ptCount val="5"/>
                <c:pt idx="0">
                  <c:v>4519.6900000000005</c:v>
                </c:pt>
                <c:pt idx="1">
                  <c:v>8250.09</c:v>
                </c:pt>
                <c:pt idx="2">
                  <c:v>10375.66</c:v>
                </c:pt>
                <c:pt idx="3">
                  <c:v>14327.849999999999</c:v>
                </c:pt>
                <c:pt idx="4">
                  <c:v>15362.7</c:v>
                </c:pt>
              </c:numCache>
            </c:numRef>
          </c:val>
        </c:ser>
        <c:ser>
          <c:idx val="1"/>
          <c:order val="1"/>
          <c:tx>
            <c:strRef>
              <c:f>'Return On Capital Employed-ROCE'!$C$19</c:f>
              <c:strCache>
                <c:ptCount val="1"/>
                <c:pt idx="0">
                  <c:v>Profit before tax (PBIT)</c:v>
                </c:pt>
              </c:strCache>
            </c:strRef>
          </c:tx>
          <c:cat>
            <c:numRef>
              <c:f>'Return On Capital Employed-ROCE'!$D$15:$H$15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'Return On Capital Employed-ROCE'!$V$5:$Z$5</c:f>
              <c:numCache>
                <c:formatCode>General</c:formatCode>
                <c:ptCount val="5"/>
                <c:pt idx="0">
                  <c:v>3179.53</c:v>
                </c:pt>
                <c:pt idx="1">
                  <c:v>3372.3899999999994</c:v>
                </c:pt>
                <c:pt idx="2">
                  <c:v>5102.5299999999988</c:v>
                </c:pt>
                <c:pt idx="3">
                  <c:v>3203.849999999999</c:v>
                </c:pt>
                <c:pt idx="4">
                  <c:v>526.22000000000014</c:v>
                </c:pt>
              </c:numCache>
            </c:numRef>
          </c:val>
        </c:ser>
        <c:axId val="49935488"/>
        <c:axId val="49937024"/>
      </c:barChart>
      <c:lineChart>
        <c:grouping val="standard"/>
        <c:ser>
          <c:idx val="2"/>
          <c:order val="2"/>
          <c:tx>
            <c:strRef>
              <c:f>'Return On Capital Employed-ROCE'!$C$20</c:f>
              <c:strCache>
                <c:ptCount val="1"/>
                <c:pt idx="0">
                  <c:v>Return on Capital Employed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numRef>
              <c:f>'Return On Capital Employed-ROCE'!$D$15:$H$15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'Return On Capital Employed-ROCE'!$V$6:$Z$6</c:f>
              <c:numCache>
                <c:formatCode>General</c:formatCode>
                <c:ptCount val="5"/>
                <c:pt idx="0">
                  <c:v>70</c:v>
                </c:pt>
                <c:pt idx="1">
                  <c:v>41</c:v>
                </c:pt>
                <c:pt idx="2">
                  <c:v>49</c:v>
                </c:pt>
                <c:pt idx="3">
                  <c:v>22</c:v>
                </c:pt>
                <c:pt idx="4">
                  <c:v>3</c:v>
                </c:pt>
              </c:numCache>
            </c:numRef>
          </c:val>
        </c:ser>
        <c:marker val="1"/>
        <c:axId val="50468736"/>
        <c:axId val="50467200"/>
      </c:lineChart>
      <c:catAx>
        <c:axId val="49935488"/>
        <c:scaling>
          <c:orientation val="minMax"/>
        </c:scaling>
        <c:axPos val="b"/>
        <c:numFmt formatCode="General" sourceLinked="1"/>
        <c:tickLblPos val="nextTo"/>
        <c:crossAx val="49937024"/>
        <c:crosses val="autoZero"/>
        <c:auto val="1"/>
        <c:lblAlgn val="ctr"/>
        <c:lblOffset val="100"/>
      </c:catAx>
      <c:valAx>
        <c:axId val="49937024"/>
        <c:scaling>
          <c:orientation val="minMax"/>
        </c:scaling>
        <c:axPos val="l"/>
        <c:numFmt formatCode="General" sourceLinked="1"/>
        <c:tickLblPos val="nextTo"/>
        <c:crossAx val="49935488"/>
        <c:crosses val="autoZero"/>
        <c:crossBetween val="between"/>
      </c:valAx>
      <c:valAx>
        <c:axId val="50467200"/>
        <c:scaling>
          <c:orientation val="minMax"/>
        </c:scaling>
        <c:axPos val="r"/>
        <c:numFmt formatCode="General" sourceLinked="1"/>
        <c:tickLblPos val="nextTo"/>
        <c:crossAx val="50468736"/>
        <c:crosses val="max"/>
        <c:crossBetween val="between"/>
        <c:majorUnit val="20"/>
      </c:valAx>
      <c:catAx>
        <c:axId val="50468736"/>
        <c:scaling>
          <c:orientation val="minMax"/>
        </c:scaling>
        <c:delete val="1"/>
        <c:axPos val="b"/>
        <c:numFmt formatCode="General" sourceLinked="1"/>
        <c:tickLblPos val="nextTo"/>
        <c:crossAx val="50467200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layout/>
    </c:legend>
    <c:plotVisOnly val="1"/>
    <c:dispBlanksAs val="gap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10</xdr:col>
      <xdr:colOff>577517</xdr:colOff>
      <xdr:row>21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6673517" cy="418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</xdr:colOff>
      <xdr:row>1</xdr:row>
      <xdr:rowOff>38099</xdr:rowOff>
    </xdr:from>
    <xdr:to>
      <xdr:col>16</xdr:col>
      <xdr:colOff>600074</xdr:colOff>
      <xdr:row>16</xdr:row>
      <xdr:rowOff>200024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sriram/Desktop/SRIRAMA%20SESA%20GOA%20LATEST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Macros"/>
      <sheetName val="INDEX"/>
      <sheetName val="Case Study - Ster"/>
      <sheetName val="Relation between statements"/>
      <sheetName val="Excel-Functions"/>
      <sheetName val="Chart- Types"/>
      <sheetName val="Ratio - Expression"/>
      <sheetName val="Ratio Analysis - Meaning"/>
      <sheetName val="Ratios - Classification"/>
      <sheetName val="Classification - Statements"/>
      <sheetName val="Classification - Users"/>
      <sheetName val="Classification - Functional"/>
      <sheetName val="Categories - Measures"/>
      <sheetName val="BS"/>
      <sheetName val="ISM"/>
      <sheetName val="C.FLOW"/>
      <sheetName val="C.B.S"/>
      <sheetName val="C.ISM"/>
      <sheetName val="C. CF"/>
      <sheetName val="Basics of Ratios"/>
      <sheetName val="BS-MOD"/>
      <sheetName val="ISM-MOD"/>
      <sheetName val="RATIOS"/>
      <sheetName val="LIQUIDITY RATIOS"/>
      <sheetName val="Current Ratio"/>
      <sheetName val="Current Ratio -  Calc"/>
      <sheetName val="Quick Ratio"/>
      <sheetName val="Quick Ratio - Calc"/>
      <sheetName val="SOLVENCY RATIOS"/>
      <sheetName val="Leverage Ratio"/>
      <sheetName val="Debt-Equity"/>
      <sheetName val="Gearing Ratio"/>
      <sheetName val="Debt Ratio"/>
      <sheetName val="Debt-Asset"/>
      <sheetName val="Interest Coverage"/>
      <sheetName val="PROFITABILITY RATIOS"/>
      <sheetName val="Gross Profit"/>
      <sheetName val="NET PROFIT"/>
      <sheetName val="ROA"/>
      <sheetName val="ROCE"/>
      <sheetName val="ROE"/>
      <sheetName val="EPS"/>
      <sheetName val="EARNING PER SHARE"/>
      <sheetName val="DPS"/>
      <sheetName val="Dividend Per Share"/>
      <sheetName val="Div Pay Out"/>
      <sheetName val="Dividend Payout Ratio(Dp)"/>
      <sheetName val="Price Earning"/>
      <sheetName val="Price Earnings Ratio"/>
      <sheetName val="TurnOver Ratio"/>
      <sheetName val="Stock Turnover"/>
      <sheetName val="Stock Turnover Ratio"/>
      <sheetName val="Debtors Turnover"/>
      <sheetName val="Debtors TurnOver Ratio"/>
      <sheetName val="Total Asset Turnover "/>
      <sheetName val="Total Asset Turnover Ratio"/>
      <sheetName val="Fixed Asset Turnover"/>
      <sheetName val="Fixed Asset Turnover Ratio"/>
      <sheetName val="Creditors Turnover"/>
      <sheetName val="CREDITORS TURNOVER RATIO"/>
      <sheetName val="OPERATING EFFICIENCY DAYS"/>
      <sheetName val="Operating Cycle Days"/>
      <sheetName val="Inventory Days"/>
      <sheetName val="Cash Conversion Cycle"/>
      <sheetName val="Receivable Days"/>
      <sheetName val="Payable Days"/>
      <sheetName val="CAPITAL TURNOVER"/>
      <sheetName val="Capital Turnover Ratio"/>
      <sheetName val="Working Capital Turnover"/>
      <sheetName val="Working Capital Turover Ratio"/>
      <sheetName val="RATIOS CONSOLIDATION"/>
      <sheetName val="Market Cap"/>
      <sheetName val="Market Capitalization"/>
      <sheetName val="STOCK PRICE"/>
      <sheetName val="ENTERPRISE"/>
      <sheetName val="Enterprise Value"/>
      <sheetName val="CONCLUSIONS"/>
      <sheetName val="Pending"/>
      <sheetName val="Pyramid"/>
      <sheetName val="LIMITATIONS"/>
      <sheetName val="PRICING"/>
      <sheetName val="DUPONT ANALYSIS"/>
      <sheetName val="TREDN ANALYSIS"/>
      <sheetName val="ALTMAN Z SCORE"/>
      <sheetName val="IMP POINT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H10" t="str">
            <v xml:space="preserve"> 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2"/>
  <sheetViews>
    <sheetView showGridLines="0" workbookViewId="0">
      <selection activeCell="B4" sqref="B4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C1:Z22"/>
  <sheetViews>
    <sheetView showGridLines="0" tabSelected="1" workbookViewId="0">
      <selection activeCell="F8" sqref="F8"/>
    </sheetView>
  </sheetViews>
  <sheetFormatPr defaultRowHeight="16.5" zeroHeight="1"/>
  <cols>
    <col min="1" max="2" width="9.140625" style="1"/>
    <col min="3" max="3" width="31.42578125" style="1" customWidth="1"/>
    <col min="4" max="16384" width="9.140625" style="1"/>
  </cols>
  <sheetData>
    <row r="1" spans="3:26"/>
    <row r="2" spans="3:26"/>
    <row r="3" spans="3:26"/>
    <row r="4" spans="3:26">
      <c r="U4" s="1" t="b">
        <v>1</v>
      </c>
      <c r="V4" s="1">
        <f>IF($U$4,D18,"NA")</f>
        <v>4519.6900000000005</v>
      </c>
      <c r="W4" s="1">
        <f>IF($U$4,E18,"NA")</f>
        <v>8250.09</v>
      </c>
      <c r="X4" s="1">
        <f>IF($U$4,F18,"NA")</f>
        <v>10375.66</v>
      </c>
      <c r="Y4" s="1">
        <f>IF($U$4,G18,"NA")</f>
        <v>14327.849999999999</v>
      </c>
      <c r="Z4" s="1">
        <f>IF($U$4,H18,"NA")</f>
        <v>15362.7</v>
      </c>
    </row>
    <row r="5" spans="3:26">
      <c r="U5" s="1" t="b">
        <v>1</v>
      </c>
      <c r="V5" s="1">
        <f>IF($U$5,D19,"NA")</f>
        <v>3179.53</v>
      </c>
      <c r="W5" s="1">
        <f>IF($U$5,E19,"NA")</f>
        <v>3372.3899999999994</v>
      </c>
      <c r="X5" s="1">
        <f>IF($U$5,F19,"NA")</f>
        <v>5102.5299999999988</v>
      </c>
      <c r="Y5" s="1">
        <f>IF($U$5,G19,"NA")</f>
        <v>3203.849999999999</v>
      </c>
      <c r="Z5" s="1">
        <f>IF($U$5,H19,"NA")</f>
        <v>526.22000000000014</v>
      </c>
    </row>
    <row r="6" spans="3:26">
      <c r="U6" s="1" t="b">
        <v>1</v>
      </c>
      <c r="V6" s="1">
        <f>IF($U$6,D20,"NA")</f>
        <v>70</v>
      </c>
      <c r="W6" s="1">
        <f>IF($U$6,E20,"NA")</f>
        <v>41</v>
      </c>
      <c r="X6" s="1">
        <f>IF($U$6,F20,"NA")</f>
        <v>49</v>
      </c>
      <c r="Y6" s="1">
        <f>IF($U$6,G20,"NA")</f>
        <v>22</v>
      </c>
      <c r="Z6" s="1">
        <f>IF($U$6,H20,"NA")</f>
        <v>3</v>
      </c>
    </row>
    <row r="7" spans="3:26"/>
    <row r="8" spans="3:26"/>
    <row r="9" spans="3:26"/>
    <row r="10" spans="3:26"/>
    <row r="11" spans="3:26"/>
    <row r="12" spans="3:26"/>
    <row r="13" spans="3:26"/>
    <row r="14" spans="3:26"/>
    <row r="15" spans="3:26">
      <c r="C15" s="1" t="s">
        <v>6</v>
      </c>
      <c r="D15" s="1">
        <v>2009</v>
      </c>
      <c r="E15" s="1">
        <v>2010</v>
      </c>
      <c r="F15" s="1">
        <v>2011</v>
      </c>
      <c r="G15" s="1">
        <v>2012</v>
      </c>
      <c r="H15" s="1">
        <v>2013</v>
      </c>
    </row>
    <row r="16" spans="3:26">
      <c r="C16" s="1" t="s">
        <v>5</v>
      </c>
      <c r="D16" s="1">
        <v>4517.7800000000007</v>
      </c>
      <c r="E16" s="1">
        <v>6324.29</v>
      </c>
      <c r="F16" s="1">
        <v>9404.34</v>
      </c>
      <c r="G16" s="1">
        <v>10728.72</v>
      </c>
      <c r="H16" s="1">
        <v>10861.16</v>
      </c>
      <c r="J16" s="1" t="str">
        <f>'[1]BS-MOD'!H10</f>
        <v xml:space="preserve"> </v>
      </c>
    </row>
    <row r="17" spans="3:11">
      <c r="C17" s="1" t="s">
        <v>4</v>
      </c>
      <c r="D17" s="1">
        <v>1.91</v>
      </c>
      <c r="E17" s="1">
        <v>1925.8</v>
      </c>
      <c r="F17" s="1">
        <v>971.32</v>
      </c>
      <c r="G17" s="1">
        <v>3599.13</v>
      </c>
      <c r="H17" s="1">
        <v>4501.54</v>
      </c>
    </row>
    <row r="18" spans="3:11">
      <c r="C18" s="1" t="s">
        <v>3</v>
      </c>
      <c r="D18" s="1">
        <v>4519.6900000000005</v>
      </c>
      <c r="E18" s="1">
        <v>8250.09</v>
      </c>
      <c r="F18" s="1">
        <v>10375.66</v>
      </c>
      <c r="G18" s="1">
        <v>14327.849999999999</v>
      </c>
      <c r="H18" s="1">
        <v>15362.7</v>
      </c>
    </row>
    <row r="19" spans="3:11">
      <c r="C19" s="1" t="s">
        <v>2</v>
      </c>
      <c r="D19" s="1">
        <v>3179.53</v>
      </c>
      <c r="E19" s="1">
        <v>3372.3899999999994</v>
      </c>
      <c r="F19" s="1">
        <v>5102.5299999999988</v>
      </c>
      <c r="G19" s="1">
        <v>3203.849999999999</v>
      </c>
      <c r="H19" s="1">
        <v>526.22000000000014</v>
      </c>
    </row>
    <row r="20" spans="3:11">
      <c r="C20" s="1" t="s">
        <v>1</v>
      </c>
      <c r="D20" s="1">
        <v>70</v>
      </c>
      <c r="E20" s="1">
        <v>41</v>
      </c>
      <c r="F20" s="1">
        <v>49</v>
      </c>
      <c r="G20" s="1">
        <v>22</v>
      </c>
      <c r="H20" s="1">
        <v>3</v>
      </c>
      <c r="J20" s="1" t="s">
        <v>0</v>
      </c>
    </row>
    <row r="21" spans="3:11">
      <c r="C21" s="1" t="s">
        <v>0</v>
      </c>
    </row>
    <row r="22" spans="3:11" hidden="1">
      <c r="K22" s="1" t="s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Return On Capital Employed-ROCE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2017-03-26T11:58:38Z</dcterms:created>
  <dcterms:modified xsi:type="dcterms:W3CDTF">2017-03-27T12:09:25Z</dcterms:modified>
</cp:coreProperties>
</file>